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0FFD6947-686A-4904-8875-D9AA72DF6903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PAM CF 2026" sheetId="1" r:id="rId1"/>
  </sheets>
  <definedNames>
    <definedName name="_xlnm._FilterDatabase" localSheetId="0" hidden="1">'PAM CF 2026'!$A$1:$K$47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5" i="1" l="1"/>
  <c r="J7" i="1"/>
  <c r="J44" i="1" l="1"/>
  <c r="J43" i="1"/>
  <c r="J42" i="1"/>
  <c r="J40" i="1"/>
  <c r="J41" i="1"/>
  <c r="J39" i="1"/>
  <c r="J37" i="1"/>
  <c r="J38" i="1"/>
  <c r="J32" i="1"/>
  <c r="J33" i="1"/>
  <c r="J34" i="1"/>
  <c r="J31" i="1"/>
  <c r="J25" i="1"/>
  <c r="J24" i="1"/>
  <c r="J22" i="1"/>
  <c r="J23" i="1"/>
  <c r="J20" i="1"/>
  <c r="J21" i="1"/>
  <c r="J19" i="1"/>
  <c r="J13" i="1"/>
  <c r="J12" i="1"/>
  <c r="J11" i="1"/>
  <c r="J10" i="1"/>
  <c r="J9" i="1"/>
  <c r="J5" i="1"/>
  <c r="J17" i="1"/>
  <c r="J14" i="1"/>
  <c r="J30" i="1"/>
  <c r="J4" i="1"/>
  <c r="J36" i="1"/>
  <c r="J35" i="1"/>
  <c r="J28" i="1"/>
  <c r="J27" i="1"/>
  <c r="J26" i="1"/>
  <c r="J16" i="1"/>
  <c r="J15" i="1"/>
  <c r="J2" i="1" l="1"/>
  <c r="J18" i="1" l="1"/>
  <c r="J8" i="1"/>
  <c r="J45" i="1" s="1"/>
  <c r="J47" i="1" s="1"/>
  <c r="J6" i="1"/>
</calcChain>
</file>

<file path=xl/sharedStrings.xml><?xml version="1.0" encoding="utf-8"?>
<sst xmlns="http://schemas.openxmlformats.org/spreadsheetml/2006/main" count="313" uniqueCount="136">
  <si>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</si>
  <si>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</si>
  <si>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</si>
  <si>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</si>
  <si>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</si>
  <si>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</si>
  <si>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</si>
  <si>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</si>
  <si>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</si>
  <si>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</si>
  <si>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</si>
  <si>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</si>
  <si>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</si>
  <si>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</si>
  <si>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>Coord Setor Fiscalização
Luísa</t>
  </si>
  <si>
    <t>Mais acessível e transparente; mais atuante; mais fiscalizador; mais orientador; mais próximo e conectado com Nutricionistas</t>
  </si>
  <si>
    <t>Realizar 400 visitas fiscais remotas de retorno
Cálculo: 8 VF remotas retorno x 5 fiscais x 10 meses</t>
  </si>
  <si>
    <t>sem despesas</t>
  </si>
  <si>
    <t>Mais integrador; 
mais articulador; 
mais atuante; 
mais fiscalizador</t>
  </si>
  <si>
    <t xml:space="preserve">Participar de fiscalizações intregradas com o grupo de agentes fiscais das demais profissões regulamentadas
</t>
  </si>
  <si>
    <t>1 ação intregrada anual</t>
  </si>
  <si>
    <t>Coord Setor Fiscalização</t>
  </si>
  <si>
    <t>despesa prevista na primeira ação de visitas fiscais</t>
  </si>
  <si>
    <t>Nº visitas realizadas /programada com o uso do carro- 90%
(5 dias  2 VF x 4 x ano = 40)</t>
  </si>
  <si>
    <t>2º ao 4º trimeste</t>
  </si>
  <si>
    <t>Luísa</t>
  </si>
  <si>
    <t xml:space="preserve">Mais acessível e transparente; 
mais atuante; 
mais fiscalizador; 
mais orientador; 
mais próximo e conectado com Nutricionistas </t>
  </si>
  <si>
    <t xml:space="preserve">supervisão de 100% dos Nutricionistas Fiscais em atividades de fiscalização
</t>
  </si>
  <si>
    <t xml:space="preserve"> Coord. Setor Fiscalização</t>
  </si>
  <si>
    <t>despesa prevista na primeira ação de visitas fiscais para acompanhar o nutricionista fiscal na atividade fiscalizatória (Porto Alegre e região metropolitana)</t>
  </si>
  <si>
    <t>Realizar a supervisão (Coordenação do Setor)
 nas visitas fiscais presenciais e/ou acompanhamento de ações de itinerante
(1 por ano para cada nutricionista fiscal 
+ 10 dias de itinerante)</t>
  </si>
  <si>
    <t>supervisão de 100% dos Nutricionistas Fiscais em atividades de fiscalização</t>
  </si>
  <si>
    <t>Realizar visitas fiscais (conselheiros) juntamente com os nutricionistas fiscais em Porto Alegre ou Região Metropolitana</t>
  </si>
  <si>
    <t>100% dos conselheiros da CF acompanhando nutricionistas fiscais em visitas fiscais</t>
  </si>
  <si>
    <t>Angelita</t>
  </si>
  <si>
    <t>despesa prevista na primeira ação de visitas fiscais e no pagamento de representatividade</t>
  </si>
  <si>
    <t>Mais acessível;
mais atuante; 
mais fiscalizador;
mais orientador;
mais próximo e conectado com Nutricionistas</t>
  </si>
  <si>
    <t>realizar 2 ações de interiorização
(1 por semestre)</t>
  </si>
  <si>
    <t>passagem terrestre (conselheiro) - 2 (ida e volta)
(1 conselheiro por evento)</t>
  </si>
  <si>
    <t>Realizar reuniões e/ou eventos itinerantes e/ou acompanhar o nutricionista fiscal em visitas fiscais no interior do estado
Contar com a participação de conselheiros</t>
  </si>
  <si>
    <t>diária (conselheiro) - 4 diárias
(1 conselheiro por evento)</t>
  </si>
  <si>
    <t>ajuda de deslocamento (conselheiro) - 2
(1 conselheiro por evento)</t>
  </si>
  <si>
    <t>palestrantes (colaborador externo)</t>
  </si>
  <si>
    <t>Mais acessível e transparente; 
mais ágil; 
mais orientador; 
mais articulado; 
mais proximo e concetado aos Nutricionistas e TND</t>
  </si>
  <si>
    <t>Criar ações para orientação aos profissionais, empresas e sociedade, por meio da publicação de posts e da criação de vídeos e/ou de palestras online (live)
- Fornecer informações corretas e seguras para a categoria e sociedade
- Esclarecer para a Sociedade a função/papel do nutricionista e TND
- Valorizar e reconhecer o trabalho realizado pelo nutricionista e TND</t>
  </si>
  <si>
    <t>2 publicações  mês x visualizações 
1 palestra online mensal (realizadas e salvas no youtube)</t>
  </si>
  <si>
    <t>nutricionista
TND
cliente - PJ
sociedade civil</t>
  </si>
  <si>
    <t>Fabiana</t>
  </si>
  <si>
    <t>sem despesa
(ação em parceira com CCom)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</si>
  <si>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</si>
  <si>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</si>
  <si>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Mais atuante; 
mais orientador; 
mais fiscalizador; 
mais integrado; 
mais próximo e concetado aos Nutricionistas e TND</t>
  </si>
  <si>
    <t>Desenvolver e imprimir material orientativo e educativo para nutricionistas, TNDs e Pessoas Jurídicas</t>
  </si>
  <si>
    <t>Desenvolver material orientativo e educativo</t>
  </si>
  <si>
    <t>panfleto (impressão)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</si>
  <si>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</si>
  <si>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</si>
  <si>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>Nº de capacitações realizadas - 1 por semestre com palestrante externo
Nº colaboradores atingidos - 100%</t>
  </si>
  <si>
    <t>colaboradores (funcionários)
nutricionista
TND
cliente - PJ
sociedade civil</t>
  </si>
  <si>
    <t>passagem terrestre (palestrante - colaborador externo)</t>
  </si>
  <si>
    <t>Qualificar e atualizar o setor de fiscalização por meio da participação em cursos, capacitações e eventos (presenciais e online)</t>
  </si>
  <si>
    <t>inscrição evento (fiscais e coord fisc)</t>
  </si>
  <si>
    <t>inscrição evento (assistente administrativo)</t>
  </si>
  <si>
    <t>passagem terrestre (5 ida e volta)</t>
  </si>
  <si>
    <t>diária - funcionário (fiscal e coord fisc)</t>
  </si>
  <si>
    <t>Qualificar e atualizar o setor de fiscalização por meio da participação em cursos, capacitações e eventos (presenciais e online)
Para autorização de participação em eventos fora do estado, necessita ter enviado trabalho a ser apresentados no evento</t>
  </si>
  <si>
    <t xml:space="preserve">Analisar e encaminhar as denúncias recebidas </t>
  </si>
  <si>
    <t>Nº de denúncias apuradas / nº de denúncias recebidas</t>
  </si>
  <si>
    <t>sem despesa</t>
  </si>
  <si>
    <t>Desenvolver e divulgar tutorial de denúncias, com esclarecimentos e orientações sobre o processo de formalização de uma denúncia</t>
  </si>
  <si>
    <t>Desenvolver material digital - tutorial e orientação</t>
  </si>
  <si>
    <t xml:space="preserve">sem despesa </t>
  </si>
  <si>
    <t>Aquisição</t>
  </si>
  <si>
    <t>assinatura Mensal/Anual (custo gestão/Comissão de Ética - ação compartilhada com a Comissão de Ética)</t>
  </si>
  <si>
    <t>Mais ágil;
mais fiscalizador;
mais atuante; 
Mais acessível e transparente; 
mais atuante; 
mais fiscalizador; 
mais orientador</t>
  </si>
  <si>
    <t>Contratar 2 nutricionistas fiscais para o Setor de Fiscalização (seria reposição dos que saíram)</t>
  </si>
  <si>
    <t>100% de contratação</t>
  </si>
  <si>
    <t xml:space="preserve">Contratar estagiários para apoio às ações administrativas do Setor de Fiscalização 
- contratar 2 estagiários de ensino superior (4 horas/dia cada)
</t>
  </si>
  <si>
    <t>100% contratação</t>
  </si>
  <si>
    <t>estagiários nível superior (Nutrição) - 2
4 horas/dia</t>
  </si>
  <si>
    <t>Realizar atividades articuladas para fortalecer as ações e encaminhamentos de fiscalização com outros órgãos e instituições 
(MP, CECANE, FAMURS, SUSEPE, VISA)</t>
  </si>
  <si>
    <t>1 reunião de articulação com cada entidade ou conforme demanda</t>
  </si>
  <si>
    <t>sociedade civil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</si>
  <si>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</si>
  <si>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</si>
  <si>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</si>
  <si>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</si>
  <si>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passagem terrestre (conselheiro) - 2 (ida e volta)</t>
  </si>
  <si>
    <t>diária (conselheiro) 1d.  - 1 cons. 1/2 diaria</t>
  </si>
  <si>
    <t>ajuda de deslocamento (conselheiro) - 2</t>
  </si>
  <si>
    <t>Mais fiscalizador; 
mais atuante; 
mais próximo e concetado com Nutricionistas e TND; 
mais integrado; 
mais orientador</t>
  </si>
  <si>
    <t>Estimular o projeto do Selo - "Aqui Tem Nutricionista"
Elaborar projeto para campanha de divulgação em mídias eletrônicas (Fiscalização e Ccom)</t>
  </si>
  <si>
    <t>Elaboração do projeto</t>
  </si>
  <si>
    <t>divulgação nas redes sociais</t>
  </si>
  <si>
    <t>Nº de Selos solicitados e entregues</t>
  </si>
  <si>
    <t>visita fiscal (já previsto valor na primeira ação do PAM)</t>
  </si>
  <si>
    <t>Implementar o projeto do Selo - "Aqui Tem Nutricionista"
Realizar uma reunião com entidades para apresentação da ação e apoio
(ABRASEL e SINDHA e outros)</t>
  </si>
  <si>
    <t>2 reuniões por semestre</t>
  </si>
  <si>
    <t>passagem terrestre (conselheiro) - 4 locais</t>
  </si>
  <si>
    <t>Implementar o projeto do Selo - "Aqui Tem Nutricionista"
Realizar uma reunião com entidades para apresentação da ação e apoio</t>
  </si>
  <si>
    <t>diária (conselheiro) 1d.  - 2 cons. 1/2 diaria</t>
  </si>
  <si>
    <t>ajuda de deslocamento (conselheiro) - 4</t>
  </si>
  <si>
    <t>Mais integrado; 
mais orientador; 
mais proximo e conectado com o Nutricionista e TND; mais articulado</t>
  </si>
  <si>
    <t xml:space="preserve">Colaboradores externos na comissão de fiscalização e em grupos de trabalho relacionados com as ações previstas no PAM da CF </t>
  </si>
  <si>
    <t>Reuniões realizadas</t>
  </si>
  <si>
    <t>1ª ao 4º Trimestre</t>
  </si>
  <si>
    <t>Adriana</t>
  </si>
  <si>
    <t>auxilio representação colaborador
Previsão: 4 reuniões (2 a 4 horas cada)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</si>
  <si>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</si>
  <si>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</si>
  <si>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</si>
  <si>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</si>
  <si>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</si>
  <si>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</si>
  <si>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</si>
  <si>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</si>
  <si>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</si>
  <si>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Reuniões ordinárias e extraordinárias
(4 por mês)</t>
  </si>
  <si>
    <t>nutricionistas e acadêmicos, TND e estudantes e IES</t>
  </si>
  <si>
    <t>1ª ao 4º trimestre</t>
  </si>
  <si>
    <t>auxilio representação para conselheiros (6 cons. X 48 reuniões x 3h cada)</t>
  </si>
  <si>
    <t>Locação de veículo</t>
  </si>
  <si>
    <t xml:space="preserve">Realizar 1600 visitas fiscais  </t>
  </si>
  <si>
    <t>suprimento fiscalização
1600 visitas fiscais
(considerando R$ 85,00 por Visita Fiscal)</t>
  </si>
  <si>
    <t xml:space="preserve">Realizar locação de carro para VF conforme demanda (urgência e locais de difícil acesso)
</t>
  </si>
  <si>
    <t>Realizar a supervisão (Coordenação do Setor)
nas visitas fiscais presenciais e/ou acompanhamento de ações de itinerante
(1 por ano para cada nutricionista fiscal 
+ 10 dias de itinerante)</t>
  </si>
  <si>
    <t>Realizar reuniões e/ou eventos itinerantes e/ou acompanhar o nutricionista fiscal em visitas fiscais no interior do estado
Contar com a participação de conselheiros
Sugestão: Pelotas, Caxias do Sul</t>
  </si>
  <si>
    <t>Aquisição de plataforma de formulário de denúncia (semelhante ao CRN-1 e CRN-9 - JotForm)</t>
  </si>
  <si>
    <t>Estimular o projeto do Selo - "Aqui Tem Nutricionista"
Realizar visita fiscal para avaliação dos itens para concessao do Selo</t>
  </si>
  <si>
    <t>A definir</t>
  </si>
  <si>
    <t>despesa fixa prevista na gestão</t>
  </si>
  <si>
    <t>Patrimônio</t>
  </si>
  <si>
    <t>ajuda de deslocamento -  (fiscal e coord fisc)</t>
  </si>
  <si>
    <t>Nº de capacitações realizadas 
Nº colaboradores atingidos - 100%</t>
  </si>
  <si>
    <t>passagem aérea (3 ida e volta)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</si>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</sst>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7" fontId="3" fillId="0" borderId="1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7" fontId="3" fillId="3" borderId="1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4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4" borderId="0" xfId="1" applyFont="1" applyFill="1" applyAlignment="1">
      <alignment horizontal="center" vertical="center" wrapText="1"/>
    </xf>
    <xf numFmtId="44" fontId="0" fillId="5" borderId="0" xfId="1" applyFont="1" applyFill="1" applyAlignment="1">
      <alignment horizontal="center" vertical="center" wrapText="1"/>
    </xf>
    <xf numFmtId="44" fontId="0" fillId="6" borderId="0" xfId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4" fontId="2" fillId="2" borderId="5" xfId="1" applyFont="1" applyFill="1" applyBorder="1" applyAlignment="1">
      <alignment horizontal="center" vertical="center" wrapText="1"/>
    </xf>
    <xf numFmtId="44" fontId="3" fillId="0" borderId="6" xfId="1" applyFont="1" applyFill="1" applyBorder="1" applyAlignment="1">
      <alignment horizontal="center" vertical="center" wrapText="1"/>
    </xf>
    <xf numFmtId="44" fontId="3" fillId="0" borderId="7" xfId="1" applyFont="1" applyFill="1" applyBorder="1" applyAlignment="1">
      <alignment horizontal="center" vertical="center" wrapText="1"/>
    </xf>
    <xf numFmtId="7" fontId="3" fillId="0" borderId="7" xfId="1" applyNumberFormat="1" applyFont="1" applyFill="1" applyBorder="1" applyAlignment="1">
      <alignment horizontal="center" vertical="center" wrapText="1"/>
    </xf>
    <xf numFmtId="7" fontId="3" fillId="3" borderId="7" xfId="1" applyNumberFormat="1" applyFont="1" applyFill="1" applyBorder="1" applyAlignment="1">
      <alignment horizontal="center" vertical="center" wrapText="1"/>
    </xf>
    <xf numFmtId="44" fontId="3" fillId="3" borderId="7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K47"/>
  <sheetViews>
    <sheetView tabSelected="1" topLeftCell="B1" zoomScale="80" zoomScaleNormal="80" workbookViewId="0">
      <pane ySplit="1" topLeftCell="A2" activePane="bottomLeft" state="frozen"/>
      <selection pane="bottomLeft" activeCell="K3" sqref="K3"/>
    </sheetView>
  </sheetViews>
  <sheetFormatPr defaultRowHeight="15" x14ac:dyDescent="0.25"/>
  <cols>
    <col min="1" max="1" width="19.28515625" style="2" bestFit="1" customWidth="1"/>
    <col min="2" max="2" width="47.42578125" style="4" customWidth="1"/>
    <col min="3" max="3" width="22.140625" style="2" customWidth="1"/>
    <col min="4" max="4" width="17.5703125" style="2" bestFit="1" customWidth="1"/>
    <col min="5" max="5" width="17.28515625" style="2" customWidth="1"/>
    <col min="6" max="6" width="14.42578125" style="2" customWidth="1"/>
    <col min="7" max="7" width="32.7109375" style="4" customWidth="1"/>
    <col min="8" max="8" width="11.42578125" style="2" bestFit="1" customWidth="1"/>
    <col min="9" max="10" width="16.7109375" style="3" bestFit="1" customWidth="1"/>
    <col min="11" max="11" width="20" bestFit="1" customWidth="1"/>
  </cols>
  <sheetData>
    <row r="1" spans="1:11" s="1" customFormat="1" ht="39.75" customHeight="1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0" t="s">
        <v>8</v>
      </c>
      <c r="J1" s="30" t="s">
        <v>9</v>
      </c>
      <c r="K1" s="36" t="s">
        <v>135</v>
      </c>
    </row>
    <row r="2" spans="1:11" ht="100.5" customHeight="1" x14ac:dyDescent="0.25">
      <c r="A2" s="16" t="s">
        <v>10</v>
      </c>
      <c r="B2" s="21" t="s">
        <v>122</v>
      </c>
      <c r="C2" s="16" t="s">
        <v>11</v>
      </c>
      <c r="D2" s="16" t="s">
        <v>12</v>
      </c>
      <c r="E2" s="16" t="s">
        <v>13</v>
      </c>
      <c r="F2" s="16" t="s">
        <v>14</v>
      </c>
      <c r="G2" s="21" t="s">
        <v>123</v>
      </c>
      <c r="H2" s="22">
        <v>1600</v>
      </c>
      <c r="I2" s="17">
        <v>85</v>
      </c>
      <c r="J2" s="31">
        <f>H2*I2</f>
        <v>136000</v>
      </c>
      <c r="K2" s="37">
        <v>400.6</v>
      </c>
    </row>
    <row r="3" spans="1:11" ht="152.25" customHeight="1" x14ac:dyDescent="0.25">
      <c r="A3" s="8" t="s">
        <v>15</v>
      </c>
      <c r="B3" s="7" t="s">
        <v>16</v>
      </c>
      <c r="C3" s="8" t="s">
        <v>11</v>
      </c>
      <c r="D3" s="8" t="s">
        <v>12</v>
      </c>
      <c r="E3" s="8" t="s">
        <v>13</v>
      </c>
      <c r="F3" s="8" t="s">
        <v>14</v>
      </c>
      <c r="G3" s="7" t="s">
        <v>17</v>
      </c>
      <c r="H3" s="8">
        <v>0</v>
      </c>
      <c r="I3" s="5">
        <v>0</v>
      </c>
      <c r="J3" s="32">
        <v>0</v>
      </c>
      <c r="K3" s="37"/>
    </row>
    <row r="4" spans="1:11" ht="75" customHeight="1" x14ac:dyDescent="0.25">
      <c r="A4" s="8" t="s">
        <v>18</v>
      </c>
      <c r="B4" s="7" t="s">
        <v>19</v>
      </c>
      <c r="C4" s="8" t="s">
        <v>20</v>
      </c>
      <c r="D4" s="8" t="s">
        <v>12</v>
      </c>
      <c r="E4" s="23" t="s">
        <v>13</v>
      </c>
      <c r="F4" s="8" t="s">
        <v>21</v>
      </c>
      <c r="G4" s="7" t="s">
        <v>22</v>
      </c>
      <c r="H4" s="8">
        <v>0</v>
      </c>
      <c r="I4" s="6">
        <v>0</v>
      </c>
      <c r="J4" s="32">
        <f>H4*I4</f>
        <v>0</v>
      </c>
      <c r="K4" s="37"/>
    </row>
    <row r="5" spans="1:11" s="14" customFormat="1" ht="224.25" customHeight="1" x14ac:dyDescent="0.25">
      <c r="A5" s="15" t="s">
        <v>10</v>
      </c>
      <c r="B5" s="24" t="s">
        <v>124</v>
      </c>
      <c r="C5" s="15" t="s">
        <v>23</v>
      </c>
      <c r="D5" s="15" t="s">
        <v>12</v>
      </c>
      <c r="E5" s="15" t="s">
        <v>24</v>
      </c>
      <c r="F5" s="15" t="s">
        <v>25</v>
      </c>
      <c r="G5" s="24" t="s">
        <v>121</v>
      </c>
      <c r="H5" s="15">
        <v>12</v>
      </c>
      <c r="I5" s="6">
        <v>550</v>
      </c>
      <c r="J5" s="32">
        <f>H5*I5</f>
        <v>6600</v>
      </c>
      <c r="K5" s="38"/>
    </row>
    <row r="6" spans="1:11" ht="189.75" customHeight="1" x14ac:dyDescent="0.25">
      <c r="A6" s="8" t="s">
        <v>26</v>
      </c>
      <c r="B6" s="7" t="s">
        <v>125</v>
      </c>
      <c r="C6" s="8" t="s">
        <v>27</v>
      </c>
      <c r="D6" s="8" t="s">
        <v>12</v>
      </c>
      <c r="E6" s="8" t="s">
        <v>13</v>
      </c>
      <c r="F6" s="8" t="s">
        <v>28</v>
      </c>
      <c r="G6" s="7" t="s">
        <v>29</v>
      </c>
      <c r="H6" s="8">
        <v>0</v>
      </c>
      <c r="I6" s="5">
        <v>0</v>
      </c>
      <c r="J6" s="33">
        <f t="shared" ref="J6:J13" si="0">I6*H6</f>
        <v>0</v>
      </c>
      <c r="K6" s="37"/>
    </row>
    <row r="7" spans="1:11" ht="120" x14ac:dyDescent="0.25">
      <c r="A7" s="8" t="s">
        <v>26</v>
      </c>
      <c r="B7" s="7" t="s">
        <v>30</v>
      </c>
      <c r="C7" s="8" t="s">
        <v>31</v>
      </c>
      <c r="D7" s="8" t="s">
        <v>12</v>
      </c>
      <c r="E7" s="8" t="s">
        <v>13</v>
      </c>
      <c r="F7" s="8" t="s">
        <v>28</v>
      </c>
      <c r="G7" s="7" t="s">
        <v>29</v>
      </c>
      <c r="H7" s="8">
        <v>0</v>
      </c>
      <c r="I7" s="5">
        <v>0</v>
      </c>
      <c r="J7" s="33">
        <f t="shared" si="0"/>
        <v>0</v>
      </c>
      <c r="K7" s="37"/>
    </row>
    <row r="8" spans="1:11" ht="120" x14ac:dyDescent="0.25">
      <c r="A8" s="8" t="s">
        <v>26</v>
      </c>
      <c r="B8" s="7" t="s">
        <v>30</v>
      </c>
      <c r="C8" s="8" t="s">
        <v>31</v>
      </c>
      <c r="D8" s="8" t="s">
        <v>12</v>
      </c>
      <c r="E8" s="8" t="s">
        <v>13</v>
      </c>
      <c r="F8" s="8" t="s">
        <v>28</v>
      </c>
      <c r="G8" s="7" t="s">
        <v>29</v>
      </c>
      <c r="H8" s="8">
        <v>0</v>
      </c>
      <c r="I8" s="5">
        <v>0</v>
      </c>
      <c r="J8" s="33">
        <f t="shared" si="0"/>
        <v>0</v>
      </c>
      <c r="K8" s="37"/>
    </row>
    <row r="9" spans="1:11" ht="120" x14ac:dyDescent="0.25">
      <c r="A9" s="8" t="s">
        <v>26</v>
      </c>
      <c r="B9" s="7" t="s">
        <v>30</v>
      </c>
      <c r="C9" s="8" t="s">
        <v>31</v>
      </c>
      <c r="D9" s="8" t="s">
        <v>12</v>
      </c>
      <c r="E9" s="8" t="s">
        <v>13</v>
      </c>
      <c r="F9" s="8" t="s">
        <v>28</v>
      </c>
      <c r="G9" s="7" t="s">
        <v>29</v>
      </c>
      <c r="H9" s="8">
        <v>0</v>
      </c>
      <c r="I9" s="5">
        <v>0</v>
      </c>
      <c r="J9" s="33">
        <f t="shared" si="0"/>
        <v>0</v>
      </c>
      <c r="K9" s="37"/>
    </row>
    <row r="10" spans="1:11" s="11" customFormat="1" ht="120" x14ac:dyDescent="0.25">
      <c r="A10" s="12" t="s">
        <v>26</v>
      </c>
      <c r="B10" s="13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3" t="s">
        <v>35</v>
      </c>
      <c r="H10" s="12">
        <v>0</v>
      </c>
      <c r="I10" s="10">
        <v>0</v>
      </c>
      <c r="J10" s="33">
        <f t="shared" si="0"/>
        <v>0</v>
      </c>
      <c r="K10" s="39"/>
    </row>
    <row r="11" spans="1:11" ht="105" x14ac:dyDescent="0.25">
      <c r="A11" s="8" t="s">
        <v>36</v>
      </c>
      <c r="B11" s="7" t="s">
        <v>126</v>
      </c>
      <c r="C11" s="12" t="s">
        <v>37</v>
      </c>
      <c r="D11" s="8" t="s">
        <v>12</v>
      </c>
      <c r="E11" s="8" t="s">
        <v>13</v>
      </c>
      <c r="F11" s="8" t="s">
        <v>25</v>
      </c>
      <c r="G11" s="7" t="s">
        <v>38</v>
      </c>
      <c r="H11" s="8">
        <v>2</v>
      </c>
      <c r="I11" s="6">
        <v>250</v>
      </c>
      <c r="J11" s="33">
        <f t="shared" si="0"/>
        <v>500</v>
      </c>
      <c r="K11" s="37"/>
    </row>
    <row r="12" spans="1:11" ht="105" x14ac:dyDescent="0.25">
      <c r="A12" s="8" t="s">
        <v>36</v>
      </c>
      <c r="B12" s="7" t="s">
        <v>39</v>
      </c>
      <c r="C12" s="12" t="s">
        <v>37</v>
      </c>
      <c r="D12" s="8" t="s">
        <v>12</v>
      </c>
      <c r="E12" s="8" t="s">
        <v>13</v>
      </c>
      <c r="F12" s="8" t="s">
        <v>25</v>
      </c>
      <c r="G12" s="7" t="s">
        <v>40</v>
      </c>
      <c r="H12" s="8">
        <v>4</v>
      </c>
      <c r="I12" s="6">
        <v>500</v>
      </c>
      <c r="J12" s="32">
        <f t="shared" si="0"/>
        <v>2000</v>
      </c>
      <c r="K12" s="37"/>
    </row>
    <row r="13" spans="1:11" ht="105" x14ac:dyDescent="0.25">
      <c r="A13" s="8" t="s">
        <v>36</v>
      </c>
      <c r="B13" s="7" t="s">
        <v>39</v>
      </c>
      <c r="C13" s="12" t="s">
        <v>37</v>
      </c>
      <c r="D13" s="8" t="s">
        <v>12</v>
      </c>
      <c r="E13" s="8" t="s">
        <v>13</v>
      </c>
      <c r="F13" s="8" t="s">
        <v>25</v>
      </c>
      <c r="G13" s="7" t="s">
        <v>41</v>
      </c>
      <c r="H13" s="8">
        <v>2</v>
      </c>
      <c r="I13" s="25">
        <v>200</v>
      </c>
      <c r="J13" s="32">
        <f t="shared" si="0"/>
        <v>400</v>
      </c>
      <c r="K13" s="37"/>
    </row>
    <row r="14" spans="1:11" ht="105" x14ac:dyDescent="0.25">
      <c r="A14" s="8" t="s">
        <v>36</v>
      </c>
      <c r="B14" s="7" t="s">
        <v>39</v>
      </c>
      <c r="C14" s="12" t="s">
        <v>37</v>
      </c>
      <c r="D14" s="8" t="s">
        <v>12</v>
      </c>
      <c r="E14" s="8" t="s">
        <v>13</v>
      </c>
      <c r="F14" s="8" t="s">
        <v>25</v>
      </c>
      <c r="G14" s="7" t="s">
        <v>42</v>
      </c>
      <c r="H14" s="8">
        <v>2</v>
      </c>
      <c r="I14" s="6">
        <v>170</v>
      </c>
      <c r="J14" s="32">
        <f>H14*I14</f>
        <v>340</v>
      </c>
      <c r="K14" s="37"/>
    </row>
    <row r="15" spans="1:11" ht="165" x14ac:dyDescent="0.25">
      <c r="A15" s="8" t="s">
        <v>43</v>
      </c>
      <c r="B15" s="7" t="s">
        <v>44</v>
      </c>
      <c r="C15" s="8" t="s">
        <v>45</v>
      </c>
      <c r="D15" s="8" t="s">
        <v>46</v>
      </c>
      <c r="E15" s="23" t="s">
        <v>13</v>
      </c>
      <c r="F15" s="8" t="s">
        <v>47</v>
      </c>
      <c r="G15" s="7" t="s">
        <v>48</v>
      </c>
      <c r="H15" s="8">
        <v>0</v>
      </c>
      <c r="I15" s="5">
        <v>0</v>
      </c>
      <c r="J15" s="33">
        <f t="shared" ref="J15:J16" si="1">I15*H15</f>
        <v>0</v>
      </c>
      <c r="K15" s="37"/>
    </row>
    <row r="16" spans="1:11" ht="135" x14ac:dyDescent="0.25">
      <c r="A16" s="12" t="s">
        <v>43</v>
      </c>
      <c r="B16" s="13" t="s">
        <v>49</v>
      </c>
      <c r="C16" s="12" t="s">
        <v>50</v>
      </c>
      <c r="D16" s="12" t="s">
        <v>46</v>
      </c>
      <c r="E16" s="12" t="s">
        <v>13</v>
      </c>
      <c r="F16" s="12" t="s">
        <v>47</v>
      </c>
      <c r="G16" s="13" t="s">
        <v>48</v>
      </c>
      <c r="H16" s="12">
        <v>0</v>
      </c>
      <c r="I16" s="10">
        <v>0</v>
      </c>
      <c r="J16" s="34">
        <f t="shared" si="1"/>
        <v>0</v>
      </c>
      <c r="K16" s="37"/>
    </row>
    <row r="17" spans="1:11" ht="120" x14ac:dyDescent="0.25">
      <c r="A17" s="12" t="s">
        <v>51</v>
      </c>
      <c r="B17" s="13" t="s">
        <v>52</v>
      </c>
      <c r="C17" s="12" t="s">
        <v>53</v>
      </c>
      <c r="D17" s="12" t="s">
        <v>46</v>
      </c>
      <c r="E17" s="12" t="s">
        <v>13</v>
      </c>
      <c r="F17" s="12" t="s">
        <v>47</v>
      </c>
      <c r="G17" s="13" t="s">
        <v>54</v>
      </c>
      <c r="H17" s="12">
        <v>3000</v>
      </c>
      <c r="I17" s="10">
        <v>1</v>
      </c>
      <c r="J17" s="34">
        <f>I17*H17</f>
        <v>3000</v>
      </c>
      <c r="K17" s="39"/>
    </row>
    <row r="18" spans="1:11" ht="155.25" customHeight="1" x14ac:dyDescent="0.25">
      <c r="A18" s="12" t="s">
        <v>55</v>
      </c>
      <c r="B18" s="13" t="s">
        <v>56</v>
      </c>
      <c r="C18" s="12" t="s">
        <v>57</v>
      </c>
      <c r="D18" s="12" t="s">
        <v>58</v>
      </c>
      <c r="E18" s="12" t="s">
        <v>13</v>
      </c>
      <c r="F18" s="12" t="s">
        <v>129</v>
      </c>
      <c r="G18" s="13" t="s">
        <v>42</v>
      </c>
      <c r="H18" s="12">
        <v>2</v>
      </c>
      <c r="I18" s="9">
        <v>170</v>
      </c>
      <c r="J18" s="35">
        <f t="shared" ref="J18:J25" si="2">I18*H18</f>
        <v>340</v>
      </c>
      <c r="K18" s="37"/>
    </row>
    <row r="19" spans="1:11" ht="135" x14ac:dyDescent="0.25">
      <c r="A19" s="12" t="s">
        <v>55</v>
      </c>
      <c r="B19" s="13" t="s">
        <v>56</v>
      </c>
      <c r="C19" s="12" t="s">
        <v>57</v>
      </c>
      <c r="D19" s="12" t="s">
        <v>58</v>
      </c>
      <c r="E19" s="12" t="s">
        <v>13</v>
      </c>
      <c r="F19" s="12" t="s">
        <v>129</v>
      </c>
      <c r="G19" s="13" t="s">
        <v>59</v>
      </c>
      <c r="H19" s="12">
        <v>3</v>
      </c>
      <c r="I19" s="9">
        <v>250</v>
      </c>
      <c r="J19" s="35">
        <f t="shared" si="2"/>
        <v>750</v>
      </c>
      <c r="K19" s="37"/>
    </row>
    <row r="20" spans="1:11" ht="135" x14ac:dyDescent="0.25">
      <c r="A20" s="8" t="s">
        <v>55</v>
      </c>
      <c r="B20" s="7" t="s">
        <v>60</v>
      </c>
      <c r="C20" s="8" t="s">
        <v>133</v>
      </c>
      <c r="D20" s="8" t="s">
        <v>58</v>
      </c>
      <c r="E20" s="8" t="s">
        <v>13</v>
      </c>
      <c r="F20" s="8" t="s">
        <v>21</v>
      </c>
      <c r="G20" s="13" t="s">
        <v>61</v>
      </c>
      <c r="H20" s="8">
        <v>4</v>
      </c>
      <c r="I20" s="6">
        <v>500</v>
      </c>
      <c r="J20" s="35">
        <f t="shared" si="2"/>
        <v>2000</v>
      </c>
      <c r="K20" s="37"/>
    </row>
    <row r="21" spans="1:11" ht="135" x14ac:dyDescent="0.25">
      <c r="A21" s="8" t="s">
        <v>55</v>
      </c>
      <c r="B21" s="7" t="s">
        <v>60</v>
      </c>
      <c r="C21" s="8" t="s">
        <v>133</v>
      </c>
      <c r="D21" s="8" t="s">
        <v>58</v>
      </c>
      <c r="E21" s="8" t="s">
        <v>13</v>
      </c>
      <c r="F21" s="8" t="s">
        <v>21</v>
      </c>
      <c r="G21" s="13" t="s">
        <v>62</v>
      </c>
      <c r="H21" s="8">
        <v>2</v>
      </c>
      <c r="I21" s="6">
        <v>300</v>
      </c>
      <c r="J21" s="35">
        <f t="shared" si="2"/>
        <v>600</v>
      </c>
      <c r="K21" s="37"/>
    </row>
    <row r="22" spans="1:11" ht="135" x14ac:dyDescent="0.25">
      <c r="A22" s="8" t="s">
        <v>55</v>
      </c>
      <c r="B22" s="7" t="s">
        <v>60</v>
      </c>
      <c r="C22" s="8" t="s">
        <v>133</v>
      </c>
      <c r="D22" s="8" t="s">
        <v>58</v>
      </c>
      <c r="E22" s="8" t="s">
        <v>13</v>
      </c>
      <c r="F22" s="8" t="s">
        <v>21</v>
      </c>
      <c r="G22" s="13" t="s">
        <v>63</v>
      </c>
      <c r="H22" s="8">
        <v>2</v>
      </c>
      <c r="I22" s="6">
        <v>200</v>
      </c>
      <c r="J22" s="35">
        <f t="shared" si="2"/>
        <v>400</v>
      </c>
      <c r="K22" s="37"/>
    </row>
    <row r="23" spans="1:11" ht="135" customHeight="1" x14ac:dyDescent="0.25">
      <c r="A23" s="8" t="s">
        <v>55</v>
      </c>
      <c r="B23" s="7" t="s">
        <v>60</v>
      </c>
      <c r="C23" s="8" t="s">
        <v>133</v>
      </c>
      <c r="D23" s="8" t="s">
        <v>58</v>
      </c>
      <c r="E23" s="8" t="s">
        <v>13</v>
      </c>
      <c r="F23" s="8" t="s">
        <v>21</v>
      </c>
      <c r="G23" s="13" t="s">
        <v>64</v>
      </c>
      <c r="H23" s="8">
        <v>4</v>
      </c>
      <c r="I23" s="6">
        <v>600</v>
      </c>
      <c r="J23" s="35">
        <f t="shared" si="2"/>
        <v>2400</v>
      </c>
      <c r="K23" s="37"/>
    </row>
    <row r="24" spans="1:11" ht="135" customHeight="1" x14ac:dyDescent="0.25">
      <c r="A24" s="8" t="s">
        <v>55</v>
      </c>
      <c r="B24" s="7" t="s">
        <v>60</v>
      </c>
      <c r="C24" s="8" t="s">
        <v>133</v>
      </c>
      <c r="D24" s="8" t="s">
        <v>58</v>
      </c>
      <c r="E24" s="8" t="s">
        <v>13</v>
      </c>
      <c r="F24" s="8" t="s">
        <v>21</v>
      </c>
      <c r="G24" s="13" t="s">
        <v>132</v>
      </c>
      <c r="H24" s="8">
        <v>4</v>
      </c>
      <c r="I24" s="6">
        <v>400</v>
      </c>
      <c r="J24" s="35">
        <f t="shared" si="2"/>
        <v>1600</v>
      </c>
      <c r="K24" s="37"/>
    </row>
    <row r="25" spans="1:11" ht="135" x14ac:dyDescent="0.25">
      <c r="A25" s="8" t="s">
        <v>55</v>
      </c>
      <c r="B25" s="7" t="s">
        <v>65</v>
      </c>
      <c r="C25" s="8" t="s">
        <v>133</v>
      </c>
      <c r="D25" s="8" t="s">
        <v>58</v>
      </c>
      <c r="E25" s="8" t="s">
        <v>13</v>
      </c>
      <c r="F25" s="8" t="s">
        <v>21</v>
      </c>
      <c r="G25" s="13" t="s">
        <v>134</v>
      </c>
      <c r="H25" s="8">
        <v>3</v>
      </c>
      <c r="I25" s="6">
        <v>3000</v>
      </c>
      <c r="J25" s="35">
        <f t="shared" si="2"/>
        <v>9000</v>
      </c>
      <c r="K25" s="37"/>
    </row>
    <row r="26" spans="1:11" ht="138.75" customHeight="1" x14ac:dyDescent="0.25">
      <c r="A26" s="12" t="s">
        <v>51</v>
      </c>
      <c r="B26" s="13" t="s">
        <v>66</v>
      </c>
      <c r="C26" s="12" t="s">
        <v>67</v>
      </c>
      <c r="D26" s="12" t="s">
        <v>46</v>
      </c>
      <c r="E26" s="12" t="s">
        <v>13</v>
      </c>
      <c r="F26" s="12" t="s">
        <v>25</v>
      </c>
      <c r="G26" s="13" t="s">
        <v>68</v>
      </c>
      <c r="H26" s="12">
        <v>0</v>
      </c>
      <c r="I26" s="10">
        <v>0</v>
      </c>
      <c r="J26" s="34">
        <f t="shared" ref="J26:J28" si="3">I26*H26</f>
        <v>0</v>
      </c>
      <c r="K26" s="37"/>
    </row>
    <row r="27" spans="1:11" ht="120" x14ac:dyDescent="0.25">
      <c r="A27" s="8" t="s">
        <v>51</v>
      </c>
      <c r="B27" s="7" t="s">
        <v>69</v>
      </c>
      <c r="C27" s="8" t="s">
        <v>70</v>
      </c>
      <c r="D27" s="8" t="s">
        <v>46</v>
      </c>
      <c r="E27" s="8" t="s">
        <v>13</v>
      </c>
      <c r="F27" s="8" t="s">
        <v>25</v>
      </c>
      <c r="G27" s="7" t="s">
        <v>71</v>
      </c>
      <c r="H27" s="8">
        <v>0</v>
      </c>
      <c r="I27" s="5">
        <v>0</v>
      </c>
      <c r="J27" s="33">
        <f t="shared" si="3"/>
        <v>0</v>
      </c>
      <c r="K27" s="37"/>
    </row>
    <row r="28" spans="1:11" ht="120" x14ac:dyDescent="0.25">
      <c r="A28" s="8" t="s">
        <v>51</v>
      </c>
      <c r="B28" s="7" t="s">
        <v>127</v>
      </c>
      <c r="C28" s="8" t="s">
        <v>72</v>
      </c>
      <c r="D28" s="8" t="s">
        <v>46</v>
      </c>
      <c r="E28" s="8" t="s">
        <v>13</v>
      </c>
      <c r="F28" s="8" t="s">
        <v>34</v>
      </c>
      <c r="G28" s="7" t="s">
        <v>73</v>
      </c>
      <c r="H28" s="8">
        <v>0</v>
      </c>
      <c r="I28" s="5">
        <v>0</v>
      </c>
      <c r="J28" s="33">
        <f t="shared" si="3"/>
        <v>0</v>
      </c>
      <c r="K28" s="37"/>
    </row>
    <row r="29" spans="1:11" ht="120" x14ac:dyDescent="0.25">
      <c r="A29" s="12" t="s">
        <v>74</v>
      </c>
      <c r="B29" s="13" t="s">
        <v>75</v>
      </c>
      <c r="C29" s="12" t="s">
        <v>76</v>
      </c>
      <c r="D29" s="12" t="s">
        <v>46</v>
      </c>
      <c r="E29" s="12" t="s">
        <v>13</v>
      </c>
      <c r="F29" s="12" t="s">
        <v>14</v>
      </c>
      <c r="G29" s="13" t="s">
        <v>130</v>
      </c>
      <c r="H29" s="12">
        <v>0</v>
      </c>
      <c r="I29" s="9">
        <v>0</v>
      </c>
      <c r="J29" s="35">
        <v>0</v>
      </c>
      <c r="K29" s="37"/>
    </row>
    <row r="30" spans="1:11" ht="160.5" customHeight="1" x14ac:dyDescent="0.25">
      <c r="A30" s="8" t="s">
        <v>74</v>
      </c>
      <c r="B30" s="7" t="s">
        <v>77</v>
      </c>
      <c r="C30" s="8" t="s">
        <v>78</v>
      </c>
      <c r="D30" s="8" t="s">
        <v>46</v>
      </c>
      <c r="E30" s="8" t="s">
        <v>13</v>
      </c>
      <c r="F30" s="12" t="s">
        <v>14</v>
      </c>
      <c r="G30" s="7" t="s">
        <v>79</v>
      </c>
      <c r="H30" s="8">
        <v>36</v>
      </c>
      <c r="I30" s="6">
        <v>1080</v>
      </c>
      <c r="J30" s="32">
        <f>H30*I30</f>
        <v>38880</v>
      </c>
      <c r="K30" s="37"/>
    </row>
    <row r="31" spans="1:11" ht="60" x14ac:dyDescent="0.25">
      <c r="A31" s="12" t="s">
        <v>18</v>
      </c>
      <c r="B31" s="13" t="s">
        <v>80</v>
      </c>
      <c r="C31" s="12" t="s">
        <v>81</v>
      </c>
      <c r="D31" s="12" t="s">
        <v>82</v>
      </c>
      <c r="E31" s="12" t="s">
        <v>13</v>
      </c>
      <c r="F31" s="12" t="s">
        <v>129</v>
      </c>
      <c r="G31" s="13" t="s">
        <v>68</v>
      </c>
      <c r="H31" s="8">
        <v>0</v>
      </c>
      <c r="I31" s="25">
        <v>0</v>
      </c>
      <c r="J31" s="32">
        <f>H31*I31</f>
        <v>0</v>
      </c>
      <c r="K31" s="37"/>
    </row>
    <row r="32" spans="1:11" ht="75" x14ac:dyDescent="0.25">
      <c r="A32" s="8" t="s">
        <v>83</v>
      </c>
      <c r="B32" s="7" t="s">
        <v>84</v>
      </c>
      <c r="C32" s="8" t="s">
        <v>85</v>
      </c>
      <c r="D32" s="8" t="s">
        <v>86</v>
      </c>
      <c r="E32" s="8" t="s">
        <v>13</v>
      </c>
      <c r="F32" s="8" t="s">
        <v>129</v>
      </c>
      <c r="G32" s="7" t="s">
        <v>87</v>
      </c>
      <c r="H32" s="8">
        <v>2</v>
      </c>
      <c r="I32" s="6">
        <v>600</v>
      </c>
      <c r="J32" s="32">
        <f t="shared" ref="J32:J34" si="4">H32*I32</f>
        <v>1200</v>
      </c>
      <c r="K32" s="37"/>
    </row>
    <row r="33" spans="1:11" ht="75" x14ac:dyDescent="0.25">
      <c r="A33" s="8" t="s">
        <v>83</v>
      </c>
      <c r="B33" s="7" t="s">
        <v>84</v>
      </c>
      <c r="C33" s="8" t="s">
        <v>85</v>
      </c>
      <c r="D33" s="8" t="s">
        <v>86</v>
      </c>
      <c r="E33" s="8" t="s">
        <v>13</v>
      </c>
      <c r="F33" s="8" t="s">
        <v>129</v>
      </c>
      <c r="G33" s="7" t="s">
        <v>88</v>
      </c>
      <c r="H33" s="29">
        <v>1</v>
      </c>
      <c r="I33" s="6">
        <v>500</v>
      </c>
      <c r="J33" s="32">
        <f t="shared" si="4"/>
        <v>500</v>
      </c>
      <c r="K33" s="37"/>
    </row>
    <row r="34" spans="1:11" ht="75" x14ac:dyDescent="0.25">
      <c r="A34" s="8" t="s">
        <v>83</v>
      </c>
      <c r="B34" s="7" t="s">
        <v>84</v>
      </c>
      <c r="C34" s="8" t="s">
        <v>85</v>
      </c>
      <c r="D34" s="8" t="s">
        <v>86</v>
      </c>
      <c r="E34" s="8" t="s">
        <v>13</v>
      </c>
      <c r="F34" s="8" t="s">
        <v>129</v>
      </c>
      <c r="G34" s="7" t="s">
        <v>89</v>
      </c>
      <c r="H34" s="8">
        <v>2</v>
      </c>
      <c r="I34" s="6">
        <v>200</v>
      </c>
      <c r="J34" s="32">
        <f t="shared" si="4"/>
        <v>400</v>
      </c>
      <c r="K34" s="37"/>
    </row>
    <row r="35" spans="1:11" ht="120" x14ac:dyDescent="0.25">
      <c r="A35" s="8" t="s">
        <v>90</v>
      </c>
      <c r="B35" s="7" t="s">
        <v>91</v>
      </c>
      <c r="C35" s="8" t="s">
        <v>92</v>
      </c>
      <c r="D35" s="8" t="s">
        <v>12</v>
      </c>
      <c r="E35" s="8" t="s">
        <v>13</v>
      </c>
      <c r="F35" s="8" t="s">
        <v>47</v>
      </c>
      <c r="G35" s="7" t="s">
        <v>93</v>
      </c>
      <c r="H35" s="8">
        <v>0</v>
      </c>
      <c r="I35" s="5">
        <v>0</v>
      </c>
      <c r="J35" s="33">
        <f>I35*H35</f>
        <v>0</v>
      </c>
      <c r="K35" s="37"/>
    </row>
    <row r="36" spans="1:11" ht="120" x14ac:dyDescent="0.25">
      <c r="A36" s="8" t="s">
        <v>90</v>
      </c>
      <c r="B36" s="7" t="s">
        <v>128</v>
      </c>
      <c r="C36" s="8" t="s">
        <v>94</v>
      </c>
      <c r="D36" s="8" t="s">
        <v>12</v>
      </c>
      <c r="E36" s="8" t="s">
        <v>13</v>
      </c>
      <c r="F36" s="8" t="s">
        <v>129</v>
      </c>
      <c r="G36" s="7" t="s">
        <v>95</v>
      </c>
      <c r="H36" s="8">
        <v>0</v>
      </c>
      <c r="I36" s="5">
        <v>0</v>
      </c>
      <c r="J36" s="33">
        <f t="shared" ref="J36:J44" si="5">I36*H36</f>
        <v>0</v>
      </c>
      <c r="K36" s="37"/>
    </row>
    <row r="37" spans="1:11" ht="120" x14ac:dyDescent="0.25">
      <c r="A37" s="8" t="s">
        <v>90</v>
      </c>
      <c r="B37" s="7" t="s">
        <v>96</v>
      </c>
      <c r="C37" s="8" t="s">
        <v>97</v>
      </c>
      <c r="D37" s="8" t="s">
        <v>13</v>
      </c>
      <c r="E37" s="8" t="s">
        <v>12</v>
      </c>
      <c r="F37" s="8" t="s">
        <v>129</v>
      </c>
      <c r="G37" s="7" t="s">
        <v>98</v>
      </c>
      <c r="H37" s="8">
        <v>4</v>
      </c>
      <c r="I37" s="6">
        <v>200</v>
      </c>
      <c r="J37" s="33">
        <f t="shared" si="5"/>
        <v>800</v>
      </c>
      <c r="K37" s="37"/>
    </row>
    <row r="38" spans="1:11" ht="120" x14ac:dyDescent="0.25">
      <c r="A38" s="8" t="s">
        <v>90</v>
      </c>
      <c r="B38" s="7" t="s">
        <v>99</v>
      </c>
      <c r="C38" s="8" t="s">
        <v>97</v>
      </c>
      <c r="D38" s="8" t="s">
        <v>13</v>
      </c>
      <c r="E38" s="8" t="s">
        <v>12</v>
      </c>
      <c r="F38" s="8" t="s">
        <v>129</v>
      </c>
      <c r="G38" s="7" t="s">
        <v>100</v>
      </c>
      <c r="H38" s="8">
        <v>6</v>
      </c>
      <c r="I38" s="6">
        <v>500</v>
      </c>
      <c r="J38" s="33">
        <f t="shared" si="5"/>
        <v>3000</v>
      </c>
      <c r="K38" s="37"/>
    </row>
    <row r="39" spans="1:11" ht="120" x14ac:dyDescent="0.25">
      <c r="A39" s="8" t="s">
        <v>90</v>
      </c>
      <c r="B39" s="7" t="s">
        <v>99</v>
      </c>
      <c r="C39" s="8" t="s">
        <v>97</v>
      </c>
      <c r="D39" s="8" t="s">
        <v>13</v>
      </c>
      <c r="E39" s="8" t="s">
        <v>12</v>
      </c>
      <c r="F39" s="8" t="s">
        <v>129</v>
      </c>
      <c r="G39" s="7" t="s">
        <v>101</v>
      </c>
      <c r="H39" s="8">
        <v>4</v>
      </c>
      <c r="I39" s="6">
        <v>200</v>
      </c>
      <c r="J39" s="32">
        <f t="shared" si="5"/>
        <v>800</v>
      </c>
      <c r="K39" s="37"/>
    </row>
    <row r="40" spans="1:11" ht="90" x14ac:dyDescent="0.25">
      <c r="A40" s="12" t="s">
        <v>102</v>
      </c>
      <c r="B40" s="13" t="s">
        <v>103</v>
      </c>
      <c r="C40" s="12" t="s">
        <v>104</v>
      </c>
      <c r="D40" s="12" t="s">
        <v>46</v>
      </c>
      <c r="E40" s="8" t="s">
        <v>105</v>
      </c>
      <c r="F40" s="12" t="s">
        <v>106</v>
      </c>
      <c r="G40" s="13" t="s">
        <v>107</v>
      </c>
      <c r="H40" s="12">
        <v>4</v>
      </c>
      <c r="I40" s="9">
        <v>120</v>
      </c>
      <c r="J40" s="32">
        <f t="shared" si="5"/>
        <v>480</v>
      </c>
      <c r="K40" s="37"/>
    </row>
    <row r="41" spans="1:11" ht="90" x14ac:dyDescent="0.25">
      <c r="A41" s="12" t="s">
        <v>108</v>
      </c>
      <c r="B41" s="13" t="s">
        <v>109</v>
      </c>
      <c r="C41" s="12" t="s">
        <v>110</v>
      </c>
      <c r="D41" s="12" t="s">
        <v>111</v>
      </c>
      <c r="E41" s="12" t="s">
        <v>46</v>
      </c>
      <c r="F41" s="12" t="s">
        <v>25</v>
      </c>
      <c r="G41" s="13" t="s">
        <v>112</v>
      </c>
      <c r="H41" s="12">
        <v>3</v>
      </c>
      <c r="I41" s="9">
        <v>3000</v>
      </c>
      <c r="J41" s="32">
        <f t="shared" si="5"/>
        <v>9000</v>
      </c>
      <c r="K41" s="37"/>
    </row>
    <row r="42" spans="1:11" ht="90" x14ac:dyDescent="0.25">
      <c r="A42" s="12" t="s">
        <v>108</v>
      </c>
      <c r="B42" s="13" t="s">
        <v>109</v>
      </c>
      <c r="C42" s="12" t="s">
        <v>110</v>
      </c>
      <c r="D42" s="12" t="s">
        <v>111</v>
      </c>
      <c r="E42" s="12" t="s">
        <v>46</v>
      </c>
      <c r="F42" s="12" t="s">
        <v>25</v>
      </c>
      <c r="G42" s="13" t="s">
        <v>113</v>
      </c>
      <c r="H42" s="12">
        <v>6</v>
      </c>
      <c r="I42" s="9">
        <v>600</v>
      </c>
      <c r="J42" s="35">
        <f t="shared" si="5"/>
        <v>3600</v>
      </c>
      <c r="K42" s="37"/>
    </row>
    <row r="43" spans="1:11" ht="90" x14ac:dyDescent="0.25">
      <c r="A43" s="12" t="s">
        <v>108</v>
      </c>
      <c r="B43" s="13" t="s">
        <v>109</v>
      </c>
      <c r="C43" s="12" t="s">
        <v>110</v>
      </c>
      <c r="D43" s="12" t="s">
        <v>111</v>
      </c>
      <c r="E43" s="12" t="s">
        <v>46</v>
      </c>
      <c r="F43" s="12" t="s">
        <v>25</v>
      </c>
      <c r="G43" s="13" t="s">
        <v>114</v>
      </c>
      <c r="H43" s="12">
        <v>3</v>
      </c>
      <c r="I43" s="9">
        <v>400</v>
      </c>
      <c r="J43" s="35">
        <f t="shared" si="5"/>
        <v>1200</v>
      </c>
      <c r="K43" s="37"/>
    </row>
    <row r="44" spans="1:11" ht="195" x14ac:dyDescent="0.25">
      <c r="A44" s="12" t="s">
        <v>115</v>
      </c>
      <c r="B44" s="13" t="s">
        <v>116</v>
      </c>
      <c r="C44" s="12" t="s">
        <v>117</v>
      </c>
      <c r="D44" s="12" t="s">
        <v>119</v>
      </c>
      <c r="E44" s="12" t="s">
        <v>118</v>
      </c>
      <c r="F44" s="12" t="s">
        <v>129</v>
      </c>
      <c r="G44" s="13" t="s">
        <v>120</v>
      </c>
      <c r="H44" s="12">
        <v>288</v>
      </c>
      <c r="I44" s="9">
        <v>120</v>
      </c>
      <c r="J44" s="35">
        <f t="shared" si="5"/>
        <v>34560</v>
      </c>
      <c r="K44" s="37"/>
    </row>
    <row r="45" spans="1:11" x14ac:dyDescent="0.25">
      <c r="J45" s="26">
        <f>SUM(J2:J44)</f>
        <v>260350</v>
      </c>
      <c r="K45" s="40">
        <f>SUM(K2:K44)</f>
        <v>400.6</v>
      </c>
    </row>
    <row r="46" spans="1:11" x14ac:dyDescent="0.25">
      <c r="I46" s="27" t="s">
        <v>131</v>
      </c>
      <c r="J46" s="27">
        <v>0</v>
      </c>
    </row>
    <row r="47" spans="1:11" x14ac:dyDescent="0.25">
      <c r="J47" s="28">
        <f>SUM(J45-J46)</f>
        <v>260350</v>
      </c>
    </row>
  </sheetData>
  <autoFilter ref="A1:K47" xr:uid="{A16F78E5-C8A4-4A0A-9691-933535481F44}"/>
  <pageMargins left="0.17" right="0.17" top="0.32" bottom="0.2" header="0.31496062000000002" footer="0.31496062000000002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CF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Lúcia Serafim</dc:creator>
  <cp:keywords/>
  <dc:description/>
  <cp:lastModifiedBy>Magali Krindges</cp:lastModifiedBy>
  <cp:revision/>
  <dcterms:created xsi:type="dcterms:W3CDTF">2023-08-21T17:59:25Z</dcterms:created>
  <dcterms:modified xsi:type="dcterms:W3CDTF">2026-03-18T13:43:40Z</dcterms:modified>
  <cp:category/>
  <cp:contentStatus/>
</cp:coreProperties>
</file>